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dss\cfsd\Central Office\FCB\FCR\FCRB\RATES POLICY UNIT\Kelli's\Current\HBFC LOC Rates\LOC Forms\"/>
    </mc:Choice>
  </mc:AlternateContent>
  <bookViews>
    <workbookView xWindow="0" yWindow="0" windowWidth="21570" windowHeight="10215"/>
  </bookViews>
  <sheets>
    <sheet name="Digital Scoring Form" sheetId="1" r:id="rId1"/>
  </sheets>
  <externalReferences>
    <externalReference r:id="rId2"/>
  </externalReferences>
  <definedNames>
    <definedName name="Yes">'Digital Scoring Form'!$I$9</definedName>
    <definedName name="Yes_or_No" comment="Yes">'[1]Manual Scoring Sheet'!#REF!</definedName>
  </definedNames>
  <calcPr calcId="171027" concurrentCalc="0"/>
</workbook>
</file>

<file path=xl/calcChain.xml><?xml version="1.0" encoding="utf-8"?>
<calcChain xmlns="http://schemas.openxmlformats.org/spreadsheetml/2006/main">
  <c r="D21" i="1" l="1"/>
  <c r="G23" i="1"/>
  <c r="G24" i="1"/>
  <c r="G26" i="1"/>
  <c r="G25" i="1"/>
  <c r="G27" i="1"/>
  <c r="H23" i="1"/>
  <c r="H24" i="1"/>
  <c r="G16" i="1"/>
</calcChain>
</file>

<file path=xl/sharedStrings.xml><?xml version="1.0" encoding="utf-8"?>
<sst xmlns="http://schemas.openxmlformats.org/spreadsheetml/2006/main" count="47" uniqueCount="45">
  <si>
    <t xml:space="preserve">Level of Care (LOC) Digital Scoring Form </t>
  </si>
  <si>
    <t>Child/Youth Info</t>
  </si>
  <si>
    <t xml:space="preserve">Case Carrying Worker </t>
  </si>
  <si>
    <t>Today's Date</t>
  </si>
  <si>
    <t>Name</t>
  </si>
  <si>
    <t>Age</t>
  </si>
  <si>
    <t>Score</t>
  </si>
  <si>
    <t>ID</t>
  </si>
  <si>
    <t>Date</t>
  </si>
  <si>
    <t>Email</t>
  </si>
  <si>
    <t>Instructions: (Section A-E)</t>
  </si>
  <si>
    <t>A.</t>
  </si>
  <si>
    <r>
      <t>Does the child require immediate placement based on Static Criteria?</t>
    </r>
    <r>
      <rPr>
        <b/>
        <sz val="12"/>
        <rFont val="Arial"/>
        <family val="2"/>
      </rPr>
      <t xml:space="preserve">
</t>
    </r>
  </si>
  <si>
    <t>Choose One</t>
  </si>
  <si>
    <t xml:space="preserve">Check which criteria apply then skip Section B. </t>
  </si>
  <si>
    <t>B.</t>
  </si>
  <si>
    <t>Core Domain</t>
  </si>
  <si>
    <t xml:space="preserve">Score </t>
  </si>
  <si>
    <t>C.</t>
  </si>
  <si>
    <t xml:space="preserve">Level of Care Rate </t>
  </si>
  <si>
    <t>Physical</t>
  </si>
  <si>
    <t>Behavioral/Emotional</t>
  </si>
  <si>
    <t>Educational</t>
  </si>
  <si>
    <t>Health</t>
  </si>
  <si>
    <t>Permanency/Family Services</t>
  </si>
  <si>
    <t>TOTAL SCORE</t>
  </si>
  <si>
    <t>Basic</t>
  </si>
  <si>
    <t>LOC 2</t>
  </si>
  <si>
    <t>Yes</t>
  </si>
  <si>
    <t>LOC 3</t>
  </si>
  <si>
    <t>No</t>
  </si>
  <si>
    <t>LOC 4</t>
  </si>
  <si>
    <t>Intensive (ISFC)</t>
  </si>
  <si>
    <t>D.</t>
  </si>
  <si>
    <t xml:space="preserve">Resources Used to Inform the Decision: </t>
  </si>
  <si>
    <t xml:space="preserve"> </t>
  </si>
  <si>
    <t>(i.e., Court Orders, Resource Family Tool, etc.)</t>
  </si>
  <si>
    <t>E.</t>
  </si>
  <si>
    <r>
      <rPr>
        <b/>
        <sz val="10"/>
        <color rgb="FF000000"/>
        <rFont val="Arial"/>
        <family val="2"/>
      </rPr>
      <t>SW/PO Instructions:</t>
    </r>
    <r>
      <rPr>
        <sz val="10"/>
        <color rgb="FF000000"/>
        <rFont val="Arial"/>
        <family val="2"/>
      </rPr>
      <t xml:space="preserve"> Provide original score sheet to Foster Care Eligibility Staff. Retain a copy of this form and all supporting documents in the child's case file.</t>
    </r>
    <r>
      <rPr>
        <sz val="11"/>
        <color rgb="FF000000"/>
        <rFont val="Arial"/>
        <family val="2"/>
      </rPr>
      <t xml:space="preserve">
</t>
    </r>
  </si>
  <si>
    <t xml:space="preserve">SW/PO Signature: ________________________________________ </t>
  </si>
  <si>
    <t>Rate Effective Date: _______________________</t>
  </si>
  <si>
    <t>Last LOC (if applicable)</t>
  </si>
  <si>
    <r>
      <t xml:space="preserve">● </t>
    </r>
    <r>
      <rPr>
        <b/>
        <sz val="11"/>
        <color theme="1"/>
        <rFont val="Arial"/>
        <family val="2"/>
      </rPr>
      <t>Section A:</t>
    </r>
    <r>
      <rPr>
        <sz val="11"/>
        <color theme="1"/>
        <rFont val="Arial"/>
        <family val="2"/>
      </rPr>
      <t xml:space="preserve"> If the child/youth requires a 60-day intensive rate based on the Static Criteria, complete Section A (</t>
    </r>
    <r>
      <rPr>
        <u/>
        <sz val="11"/>
        <color theme="1"/>
        <rFont val="Arial"/>
        <family val="2"/>
      </rPr>
      <t>Click on "Choose One" and select "Yes," then check at least one criteria</t>
    </r>
    <r>
      <rPr>
        <sz val="11"/>
        <color theme="1"/>
        <rFont val="Arial"/>
        <family val="2"/>
      </rPr>
      <t>).</t>
    </r>
    <r>
      <rPr>
        <b/>
        <sz val="11"/>
        <color theme="1"/>
        <rFont val="Arial"/>
        <family val="2"/>
      </rPr>
      <t xml:space="preserve"> If not</t>
    </r>
    <r>
      <rPr>
        <sz val="11"/>
        <color theme="1"/>
        <rFont val="Arial"/>
        <family val="2"/>
      </rPr>
      <t xml:space="preserve">, select "No"  then complete all other sections. 
● </t>
    </r>
    <r>
      <rPr>
        <b/>
        <sz val="11"/>
        <color theme="1"/>
        <rFont val="Arial"/>
        <family val="2"/>
      </rPr>
      <t>Section B:</t>
    </r>
    <r>
      <rPr>
        <sz val="11"/>
        <color theme="1"/>
        <rFont val="Arial"/>
        <family val="2"/>
      </rPr>
      <t xml:space="preserve"> Enter score from each domain, then click enter to total the score. 
● </t>
    </r>
    <r>
      <rPr>
        <b/>
        <sz val="11"/>
        <color theme="1"/>
        <rFont val="Arial"/>
        <family val="2"/>
      </rPr>
      <t>Section C:</t>
    </r>
    <r>
      <rPr>
        <sz val="11"/>
        <color theme="1"/>
        <rFont val="Arial"/>
        <family val="2"/>
      </rPr>
      <t xml:space="preserve"> The level of care rate will populate in Section C. 
● </t>
    </r>
    <r>
      <rPr>
        <b/>
        <sz val="11"/>
        <color theme="1"/>
        <rFont val="Arial"/>
        <family val="2"/>
      </rPr>
      <t>Section D:</t>
    </r>
    <r>
      <rPr>
        <sz val="11"/>
        <color theme="1"/>
        <rFont val="Arial"/>
        <family val="2"/>
      </rPr>
      <t xml:space="preserve"> Check which resources were used to inform the decision.
● </t>
    </r>
    <r>
      <rPr>
        <b/>
        <sz val="11"/>
        <color theme="1"/>
        <rFont val="Arial"/>
        <family val="2"/>
      </rPr>
      <t>Section E:</t>
    </r>
    <r>
      <rPr>
        <sz val="11"/>
        <color theme="1"/>
        <rFont val="Arial"/>
        <family val="2"/>
      </rPr>
      <t xml:space="preserve"> Instructions for SW/PO and Foster Care Eligibility staff.</t>
    </r>
  </si>
  <si>
    <r>
      <rPr>
        <b/>
        <sz val="10"/>
        <color rgb="FF000000"/>
        <rFont val="Arial"/>
        <family val="2"/>
      </rPr>
      <t>Foster Care Eligibility Staff Instructions:</t>
    </r>
    <r>
      <rPr>
        <sz val="10"/>
        <color rgb="FF000000"/>
        <rFont val="Arial"/>
        <family val="2"/>
      </rPr>
      <t xml:space="preserve"> Provide copy of Notice of Action (NOA) to the Resource Parent. </t>
    </r>
  </si>
  <si>
    <r>
      <t xml:space="preserve">                                                                                              </t>
    </r>
    <r>
      <rPr>
        <b/>
        <u/>
        <sz val="11"/>
        <rFont val="Arial"/>
        <family val="2"/>
      </rPr>
      <t>General Instructions</t>
    </r>
    <r>
      <rPr>
        <sz val="11"/>
        <rFont val="Arial"/>
        <family val="2"/>
      </rPr>
      <t xml:space="preserve">
1. Complete this form after reviewing and determining the level of intensity/expectation in each domain of the Level of Care Rate Determination Matrix.       
2. Complete all information requested.        
3. Child ID: This would be either the CWS/CMS ID number or as defined by your county.   
4. Age: Child age in years only.          
5. Case Carrying Worker: This would be either the social worker, probation officer or a county designee. You may change the title as needed.         
6. Sections A-E: Please follow the instruction guide in the grey box.     
7. Verify that the form is complete and correct; once printed no corrections may be made. If any error has been made, complete a new form.       
8. Sign the form in the designated signature area based on your role. You may change the title as needed.     
9. Effective date: The date that the Resource Family will start the new rate.   
10. Keep a copy of this form and all other supporting documents in the child case file or as directed by your county.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</si>
</sst>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sz val="11"/>
      <color rgb="FF0000FF"/>
      <name val="Arial"/>
      <family val="2"/>
    </font>
    <font>
      <sz val="12"/>
      <color rgb="FF0000FF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2"/>
      <color rgb="FF0000FF"/>
      <name val="Arial"/>
      <family val="2"/>
    </font>
    <font>
      <b/>
      <sz val="12"/>
      <name val="Arial"/>
      <family val="2"/>
    </font>
    <font>
      <sz val="13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3"/>
      <color rgb="FF002060"/>
      <name val="Arial"/>
      <family val="2"/>
    </font>
    <font>
      <b/>
      <sz val="18"/>
      <color rgb="FFFF0000"/>
      <name val="Arial"/>
      <family val="2"/>
    </font>
    <font>
      <b/>
      <sz val="13"/>
      <color rgb="FFFF0000"/>
      <name val="Arial"/>
      <family val="2"/>
    </font>
    <font>
      <b/>
      <sz val="12"/>
      <color rgb="FFFF0000"/>
      <name val="Arial"/>
      <family val="2"/>
    </font>
    <font>
      <sz val="11"/>
      <color theme="1"/>
      <name val="Calibri"/>
      <family val="2"/>
    </font>
    <font>
      <sz val="11"/>
      <color rgb="FF0000FF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u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68">
    <xf numFmtId="0" fontId="0" fillId="0" borderId="0" xfId="0"/>
    <xf numFmtId="0" fontId="0" fillId="0" borderId="0" xfId="0" applyFill="1" applyProtection="1">
      <protection hidden="1"/>
    </xf>
    <xf numFmtId="0" fontId="0" fillId="0" borderId="0" xfId="0" applyFill="1" applyBorder="1"/>
    <xf numFmtId="0" fontId="0" fillId="0" borderId="0" xfId="0" applyFill="1"/>
    <xf numFmtId="0" fontId="2" fillId="0" borderId="0" xfId="0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4" fillId="2" borderId="5" xfId="0" applyFont="1" applyFill="1" applyBorder="1" applyAlignment="1" applyProtection="1">
      <alignment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hidden="1"/>
    </xf>
    <xf numFmtId="0" fontId="4" fillId="2" borderId="5" xfId="0" applyNumberFormat="1" applyFont="1" applyFill="1" applyBorder="1" applyAlignment="1" applyProtection="1">
      <alignment horizontal="left" vertical="center"/>
      <protection hidden="1"/>
    </xf>
    <xf numFmtId="14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hidden="1"/>
    </xf>
    <xf numFmtId="14" fontId="4" fillId="2" borderId="5" xfId="0" applyNumberFormat="1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0" fontId="11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14" fillId="0" borderId="14" xfId="0" applyFont="1" applyFill="1" applyBorder="1" applyAlignment="1" applyProtection="1">
      <alignment vertical="center" wrapText="1"/>
      <protection hidden="1"/>
    </xf>
    <xf numFmtId="0" fontId="0" fillId="0" borderId="0" xfId="0" applyFill="1" applyBorder="1" applyAlignment="1">
      <alignment horizontal="center"/>
    </xf>
    <xf numFmtId="0" fontId="15" fillId="0" borderId="0" xfId="0" applyFont="1" applyFill="1" applyAlignment="1" applyProtection="1">
      <alignment horizontal="right" vertical="top"/>
      <protection hidden="1"/>
    </xf>
    <xf numFmtId="0" fontId="10" fillId="5" borderId="14" xfId="0" applyFont="1" applyFill="1" applyBorder="1" applyAlignment="1" applyProtection="1">
      <alignment vertical="top"/>
      <protection hidden="1"/>
    </xf>
    <xf numFmtId="0" fontId="0" fillId="6" borderId="14" xfId="0" applyFill="1" applyBorder="1"/>
    <xf numFmtId="0" fontId="2" fillId="5" borderId="8" xfId="0" applyFont="1" applyFill="1" applyBorder="1" applyAlignment="1" applyProtection="1">
      <alignment vertical="top"/>
      <protection hidden="1"/>
    </xf>
    <xf numFmtId="0" fontId="2" fillId="5" borderId="0" xfId="0" applyFont="1" applyFill="1" applyBorder="1" applyAlignment="1" applyProtection="1">
      <alignment vertical="top"/>
      <protection hidden="1"/>
    </xf>
    <xf numFmtId="0" fontId="2" fillId="5" borderId="18" xfId="0" applyFont="1" applyFill="1" applyBorder="1" applyAlignment="1" applyProtection="1">
      <alignment vertical="top"/>
      <protection hidden="1"/>
    </xf>
    <xf numFmtId="0" fontId="17" fillId="5" borderId="0" xfId="0" applyFont="1" applyFill="1" applyBorder="1" applyAlignment="1" applyProtection="1">
      <alignment vertical="center"/>
    </xf>
    <xf numFmtId="0" fontId="2" fillId="5" borderId="0" xfId="0" applyFont="1" applyFill="1" applyBorder="1" applyAlignment="1" applyProtection="1">
      <alignment horizontal="left" vertical="top"/>
    </xf>
    <xf numFmtId="0" fontId="2" fillId="5" borderId="18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 applyProtection="1">
      <alignment horizontal="center" vertical="center"/>
    </xf>
    <xf numFmtId="0" fontId="19" fillId="5" borderId="17" xfId="0" applyFont="1" applyFill="1" applyBorder="1" applyAlignment="1" applyProtection="1">
      <alignment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18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Alignment="1">
      <alignment horizontal="center" vertical="top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 applyProtection="1">
      <alignment horizontal="right"/>
      <protection hidden="1"/>
    </xf>
    <xf numFmtId="0" fontId="20" fillId="2" borderId="7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14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22" fillId="0" borderId="5" xfId="0" applyFont="1" applyFill="1" applyBorder="1" applyAlignment="1" applyProtection="1">
      <alignment horizontal="center" vertical="center"/>
      <protection hidden="1"/>
    </xf>
    <xf numFmtId="0" fontId="23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49" fontId="14" fillId="0" borderId="0" xfId="0" applyNumberFormat="1" applyFont="1" applyFill="1" applyBorder="1" applyAlignment="1" applyProtection="1">
      <alignment horizontal="left" vertical="center"/>
      <protection hidden="1"/>
    </xf>
    <xf numFmtId="1" fontId="6" fillId="0" borderId="0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Protection="1">
      <protection hidden="1"/>
    </xf>
    <xf numFmtId="0" fontId="25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49" fontId="14" fillId="0" borderId="0" xfId="0" quotePrefix="1" applyNumberFormat="1" applyFont="1" applyFill="1" applyBorder="1" applyAlignment="1" applyProtection="1">
      <alignment horizontal="left" vertical="center"/>
      <protection hidden="1"/>
    </xf>
    <xf numFmtId="1" fontId="6" fillId="0" borderId="0" xfId="0" quotePrefix="1" applyNumberFormat="1" applyFont="1" applyFill="1" applyBorder="1" applyAlignment="1" applyProtection="1">
      <alignment horizontal="left" vertical="center"/>
      <protection hidden="1"/>
    </xf>
    <xf numFmtId="16" fontId="14" fillId="0" borderId="0" xfId="0" quotePrefix="1" applyNumberFormat="1" applyFont="1" applyFill="1" applyBorder="1" applyAlignment="1" applyProtection="1">
      <alignment horizontal="left" vertical="center"/>
      <protection hidden="1"/>
    </xf>
    <xf numFmtId="0" fontId="14" fillId="0" borderId="0" xfId="0" quotePrefix="1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Alignment="1" applyProtection="1">
      <alignment horizontal="right"/>
      <protection hidden="1"/>
    </xf>
    <xf numFmtId="0" fontId="26" fillId="5" borderId="13" xfId="0" applyFont="1" applyFill="1" applyBorder="1" applyAlignment="1" applyProtection="1">
      <alignment vertical="top"/>
      <protection hidden="1"/>
    </xf>
    <xf numFmtId="0" fontId="27" fillId="5" borderId="14" xfId="0" applyFont="1" applyFill="1" applyBorder="1" applyAlignment="1" applyProtection="1">
      <alignment vertical="top"/>
      <protection hidden="1"/>
    </xf>
    <xf numFmtId="0" fontId="27" fillId="5" borderId="8" xfId="0" applyFont="1" applyFill="1" applyBorder="1" applyAlignment="1" applyProtection="1">
      <alignment vertical="top"/>
      <protection hidden="1"/>
    </xf>
    <xf numFmtId="0" fontId="28" fillId="5" borderId="17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29" fillId="5" borderId="18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8" fillId="5" borderId="17" xfId="0" applyFont="1" applyFill="1" applyBorder="1" applyAlignment="1">
      <alignment horizontal="left" vertical="top"/>
    </xf>
    <xf numFmtId="0" fontId="28" fillId="5" borderId="0" xfId="0" applyFont="1" applyFill="1" applyBorder="1" applyAlignment="1">
      <alignment vertical="top"/>
    </xf>
    <xf numFmtId="0" fontId="29" fillId="5" borderId="0" xfId="0" applyFont="1" applyFill="1" applyBorder="1" applyAlignment="1">
      <alignment vertical="top"/>
    </xf>
    <xf numFmtId="0" fontId="28" fillId="5" borderId="0" xfId="0" applyFont="1" applyFill="1" applyBorder="1" applyAlignment="1">
      <alignment horizontal="left" vertical="top"/>
    </xf>
    <xf numFmtId="0" fontId="29" fillId="5" borderId="18" xfId="0" applyFont="1" applyFill="1" applyBorder="1" applyAlignment="1">
      <alignment vertical="top"/>
    </xf>
    <xf numFmtId="0" fontId="28" fillId="5" borderId="15" xfId="0" applyFont="1" applyFill="1" applyBorder="1" applyAlignment="1">
      <alignment horizontal="left" vertical="top"/>
    </xf>
    <xf numFmtId="0" fontId="0" fillId="0" borderId="0" xfId="0" applyFill="1" applyBorder="1" applyProtection="1"/>
    <xf numFmtId="0" fontId="29" fillId="0" borderId="0" xfId="0" applyFont="1" applyAlignment="1" applyProtection="1">
      <alignment vertical="top" wrapText="1"/>
    </xf>
    <xf numFmtId="0" fontId="32" fillId="0" borderId="0" xfId="0" applyFont="1" applyAlignment="1" applyProtection="1">
      <alignment vertical="top"/>
    </xf>
    <xf numFmtId="0" fontId="34" fillId="0" borderId="0" xfId="0" applyFont="1" applyFill="1" applyAlignment="1" applyProtection="1">
      <alignment vertical="center"/>
      <protection locked="0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0" fontId="33" fillId="0" borderId="0" xfId="0" applyFont="1" applyFill="1" applyBorder="1"/>
    <xf numFmtId="0" fontId="0" fillId="0" borderId="0" xfId="0" applyFill="1" applyAlignment="1">
      <alignment horizontal="center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right" vertical="top"/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9" fillId="5" borderId="15" xfId="0" applyFont="1" applyFill="1" applyBorder="1" applyAlignment="1" applyProtection="1">
      <alignment vertical="center"/>
    </xf>
    <xf numFmtId="0" fontId="19" fillId="5" borderId="16" xfId="0" applyFont="1" applyFill="1" applyBorder="1" applyAlignment="1" applyProtection="1">
      <alignment vertical="center"/>
    </xf>
    <xf numFmtId="0" fontId="19" fillId="5" borderId="12" xfId="0" applyFont="1" applyFill="1" applyBorder="1" applyAlignment="1" applyProtection="1">
      <alignment vertical="center"/>
    </xf>
    <xf numFmtId="0" fontId="33" fillId="0" borderId="0" xfId="0" applyFont="1" applyFill="1" applyAlignment="1" applyProtection="1">
      <alignment horizontal="left" vertical="center"/>
      <protection locked="0"/>
    </xf>
    <xf numFmtId="0" fontId="35" fillId="0" borderId="24" xfId="0" applyFont="1" applyFill="1" applyBorder="1" applyAlignment="1" applyProtection="1">
      <alignment horizontal="left" vertical="top" wrapText="1"/>
      <protection hidden="1"/>
    </xf>
    <xf numFmtId="0" fontId="35" fillId="0" borderId="25" xfId="0" applyFont="1" applyFill="1" applyBorder="1" applyAlignment="1" applyProtection="1">
      <alignment horizontal="left" vertical="top"/>
      <protection hidden="1"/>
    </xf>
    <xf numFmtId="0" fontId="35" fillId="0" borderId="26" xfId="0" applyFont="1" applyFill="1" applyBorder="1" applyAlignment="1" applyProtection="1">
      <alignment horizontal="left" vertical="top"/>
      <protection hidden="1"/>
    </xf>
    <xf numFmtId="0" fontId="35" fillId="0" borderId="27" xfId="0" applyFont="1" applyFill="1" applyBorder="1" applyAlignment="1" applyProtection="1">
      <alignment horizontal="left" vertical="top"/>
      <protection hidden="1"/>
    </xf>
    <xf numFmtId="0" fontId="35" fillId="0" borderId="0" xfId="0" applyFont="1" applyFill="1" applyBorder="1" applyAlignment="1" applyProtection="1">
      <alignment horizontal="left" vertical="top"/>
      <protection hidden="1"/>
    </xf>
    <xf numFmtId="0" fontId="35" fillId="0" borderId="28" xfId="0" applyFont="1" applyFill="1" applyBorder="1" applyAlignment="1" applyProtection="1">
      <alignment horizontal="left" vertical="top"/>
      <protection hidden="1"/>
    </xf>
    <xf numFmtId="0" fontId="35" fillId="0" borderId="29" xfId="0" applyFont="1" applyFill="1" applyBorder="1" applyAlignment="1" applyProtection="1">
      <alignment horizontal="left" vertical="top"/>
      <protection hidden="1"/>
    </xf>
    <xf numFmtId="0" fontId="35" fillId="0" borderId="30" xfId="0" applyFont="1" applyFill="1" applyBorder="1" applyAlignment="1" applyProtection="1">
      <alignment horizontal="left" vertical="top"/>
      <protection hidden="1"/>
    </xf>
    <xf numFmtId="0" fontId="35" fillId="0" borderId="31" xfId="0" applyFont="1" applyFill="1" applyBorder="1" applyAlignment="1" applyProtection="1">
      <alignment horizontal="left" vertical="top"/>
      <protection hidden="1"/>
    </xf>
    <xf numFmtId="0" fontId="2" fillId="0" borderId="21" xfId="0" applyFont="1" applyFill="1" applyBorder="1" applyAlignment="1" applyProtection="1">
      <alignment horizontal="left" vertical="center" wrapText="1"/>
      <protection hidden="1"/>
    </xf>
    <xf numFmtId="0" fontId="20" fillId="0" borderId="5" xfId="0" applyFont="1" applyFill="1" applyBorder="1" applyAlignment="1" applyProtection="1">
      <alignment horizontal="center" vertical="center"/>
      <protection hidden="1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23" xfId="0" applyFont="1" applyFill="1" applyBorder="1" applyAlignment="1" applyProtection="1">
      <alignment horizontal="left" vertical="center"/>
      <protection locked="0"/>
    </xf>
    <xf numFmtId="0" fontId="32" fillId="5" borderId="16" xfId="0" applyFont="1" applyFill="1" applyBorder="1" applyAlignment="1">
      <alignment horizontal="left" vertical="center"/>
    </xf>
    <xf numFmtId="0" fontId="32" fillId="5" borderId="12" xfId="0" applyFont="1" applyFill="1" applyBorder="1" applyAlignment="1">
      <alignment horizontal="left" vertical="center"/>
    </xf>
    <xf numFmtId="0" fontId="30" fillId="0" borderId="0" xfId="0" applyFont="1" applyAlignment="1" applyProtection="1">
      <alignment horizontal="right" vertical="top"/>
      <protection hidden="1"/>
    </xf>
    <xf numFmtId="0" fontId="29" fillId="0" borderId="0" xfId="0" applyFont="1" applyAlignment="1" applyProtection="1">
      <alignment horizontal="left" vertical="top" wrapText="1"/>
    </xf>
    <xf numFmtId="0" fontId="32" fillId="0" borderId="0" xfId="0" applyFont="1" applyAlignment="1" applyProtection="1">
      <alignment horizontal="left" vertical="top"/>
    </xf>
    <xf numFmtId="0" fontId="16" fillId="5" borderId="17" xfId="0" applyFont="1" applyFill="1" applyBorder="1" applyAlignment="1" applyProtection="1">
      <alignment horizontal="left" vertical="center"/>
    </xf>
    <xf numFmtId="0" fontId="16" fillId="5" borderId="0" xfId="0" applyFont="1" applyFill="1" applyBorder="1" applyAlignment="1" applyProtection="1">
      <alignment horizontal="left" vertical="center"/>
    </xf>
    <xf numFmtId="0" fontId="15" fillId="0" borderId="18" xfId="0" applyFont="1" applyFill="1" applyBorder="1" applyAlignment="1" applyProtection="1">
      <alignment horizontal="right" vertical="top"/>
      <protection hidden="1"/>
    </xf>
    <xf numFmtId="0" fontId="20" fillId="2" borderId="6" xfId="0" applyFont="1" applyFill="1" applyBorder="1" applyAlignment="1" applyProtection="1">
      <alignment horizontal="center" vertical="center" wrapText="1"/>
      <protection hidden="1"/>
    </xf>
    <xf numFmtId="0" fontId="20" fillId="2" borderId="9" xfId="0" applyFont="1" applyFill="1" applyBorder="1" applyAlignment="1" applyProtection="1">
      <alignment horizontal="center" vertical="center" wrapText="1"/>
      <protection hidden="1"/>
    </xf>
    <xf numFmtId="0" fontId="18" fillId="0" borderId="18" xfId="0" applyFont="1" applyFill="1" applyBorder="1" applyAlignment="1" applyProtection="1">
      <alignment horizontal="right" vertical="top" wrapText="1"/>
      <protection hidden="1"/>
    </xf>
    <xf numFmtId="0" fontId="20" fillId="2" borderId="6" xfId="0" applyFont="1" applyFill="1" applyBorder="1" applyAlignment="1" applyProtection="1">
      <alignment horizontal="center" vertical="center"/>
      <protection hidden="1"/>
    </xf>
    <xf numFmtId="0" fontId="20" fillId="2" borderId="10" xfId="0" applyFont="1" applyFill="1" applyBorder="1" applyAlignment="1" applyProtection="1">
      <alignment horizontal="center" vertical="center"/>
      <protection hidden="1"/>
    </xf>
    <xf numFmtId="0" fontId="20" fillId="2" borderId="9" xfId="0" applyFont="1" applyFill="1" applyBorder="1" applyAlignment="1" applyProtection="1">
      <alignment horizontal="center" vertical="center"/>
      <protection hidden="1"/>
    </xf>
    <xf numFmtId="0" fontId="2" fillId="0" borderId="19" xfId="0" applyFont="1" applyFill="1" applyBorder="1" applyAlignment="1" applyProtection="1">
      <alignment horizontal="left" vertical="top" wrapText="1"/>
      <protection hidden="1"/>
    </xf>
    <xf numFmtId="0" fontId="21" fillId="0" borderId="13" xfId="0" applyFont="1" applyFill="1" applyBorder="1" applyAlignment="1" applyProtection="1">
      <alignment horizontal="center" vertical="center"/>
      <protection hidden="1"/>
    </xf>
    <xf numFmtId="0" fontId="21" fillId="0" borderId="14" xfId="0" applyFont="1" applyFill="1" applyBorder="1" applyAlignment="1" applyProtection="1">
      <alignment horizontal="center" vertical="center"/>
      <protection hidden="1"/>
    </xf>
    <xf numFmtId="0" fontId="21" fillId="0" borderId="8" xfId="0" applyFont="1" applyFill="1" applyBorder="1" applyAlignment="1" applyProtection="1">
      <alignment horizontal="center" vertical="center"/>
      <protection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21" fillId="0" borderId="16" xfId="0" applyFont="1" applyFill="1" applyBorder="1" applyAlignment="1" applyProtection="1">
      <alignment horizontal="center" vertical="center"/>
      <protection hidden="1"/>
    </xf>
    <xf numFmtId="0" fontId="21" fillId="0" borderId="12" xfId="0" applyFont="1" applyFill="1" applyBorder="1" applyAlignment="1" applyProtection="1">
      <alignment horizontal="center" vertical="center"/>
      <protection hidden="1"/>
    </xf>
    <xf numFmtId="0" fontId="2" fillId="0" borderId="20" xfId="0" applyFont="1" applyFill="1" applyBorder="1" applyAlignment="1" applyProtection="1">
      <alignment horizontal="left" vertical="center" wrapText="1"/>
      <protection hidden="1"/>
    </xf>
    <xf numFmtId="0" fontId="10" fillId="5" borderId="17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center" vertical="top"/>
      <protection locked="0"/>
    </xf>
    <xf numFmtId="0" fontId="6" fillId="3" borderId="9" xfId="0" applyFont="1" applyFill="1" applyBorder="1" applyAlignment="1" applyProtection="1">
      <alignment horizontal="center" vertical="top"/>
      <protection locked="0"/>
    </xf>
    <xf numFmtId="14" fontId="6" fillId="3" borderId="7" xfId="0" applyNumberFormat="1" applyFont="1" applyFill="1" applyBorder="1" applyAlignment="1" applyProtection="1">
      <alignment horizontal="center" vertical="center"/>
      <protection locked="0"/>
    </xf>
    <xf numFmtId="14" fontId="6" fillId="3" borderId="11" xfId="0" applyNumberFormat="1" applyFont="1" applyFill="1" applyBorder="1" applyAlignment="1" applyProtection="1">
      <alignment horizontal="center" vertical="center"/>
      <protection locked="0"/>
    </xf>
    <xf numFmtId="14" fontId="6" fillId="3" borderId="6" xfId="0" applyNumberFormat="1" applyFont="1" applyFill="1" applyBorder="1" applyAlignment="1" applyProtection="1">
      <alignment horizontal="center" vertical="center"/>
      <protection locked="0"/>
    </xf>
    <xf numFmtId="14" fontId="6" fillId="3" borderId="9" xfId="0" applyNumberFormat="1" applyFont="1" applyFill="1" applyBorder="1" applyAlignment="1" applyProtection="1">
      <alignment horizontal="center" vertical="center"/>
      <protection locked="0"/>
    </xf>
    <xf numFmtId="0" fontId="7" fillId="3" borderId="6" xfId="1" applyFill="1" applyBorder="1" applyAlignment="1" applyProtection="1">
      <alignment horizontal="center" vertical="top"/>
      <protection locked="0"/>
    </xf>
    <xf numFmtId="0" fontId="9" fillId="3" borderId="10" xfId="2" applyFont="1" applyFill="1" applyBorder="1" applyAlignment="1" applyProtection="1">
      <alignment horizontal="center" vertical="top"/>
      <protection locked="0"/>
    </xf>
    <xf numFmtId="0" fontId="9" fillId="3" borderId="9" xfId="2" applyFont="1" applyFill="1" applyBorder="1" applyAlignment="1" applyProtection="1">
      <alignment horizontal="center" vertical="top"/>
      <protection locked="0"/>
    </xf>
    <xf numFmtId="0" fontId="10" fillId="0" borderId="0" xfId="0" applyFont="1" applyFill="1" applyBorder="1" applyAlignment="1" applyProtection="1">
      <alignment horizontal="left" vertical="top" wrapText="1"/>
      <protection hidden="1"/>
    </xf>
    <xf numFmtId="0" fontId="2" fillId="4" borderId="13" xfId="0" applyFont="1" applyFill="1" applyBorder="1" applyAlignment="1" applyProtection="1">
      <alignment horizontal="left" vertical="top" wrapText="1"/>
      <protection hidden="1"/>
    </xf>
    <xf numFmtId="0" fontId="2" fillId="4" borderId="14" xfId="0" applyFont="1" applyFill="1" applyBorder="1" applyAlignment="1" applyProtection="1">
      <alignment horizontal="left" vertical="top" wrapText="1"/>
      <protection hidden="1"/>
    </xf>
    <xf numFmtId="0" fontId="2" fillId="4" borderId="8" xfId="0" applyFont="1" applyFill="1" applyBorder="1" applyAlignment="1" applyProtection="1">
      <alignment horizontal="left" vertical="top" wrapText="1"/>
      <protection hidden="1"/>
    </xf>
    <xf numFmtId="0" fontId="2" fillId="4" borderId="15" xfId="0" applyFont="1" applyFill="1" applyBorder="1" applyAlignment="1" applyProtection="1">
      <alignment horizontal="left" vertical="top" wrapText="1"/>
      <protection hidden="1"/>
    </xf>
    <xf numFmtId="0" fontId="2" fillId="4" borderId="16" xfId="0" applyFont="1" applyFill="1" applyBorder="1" applyAlignment="1" applyProtection="1">
      <alignment horizontal="left" vertical="top" wrapText="1"/>
      <protection hidden="1"/>
    </xf>
    <xf numFmtId="0" fontId="2" fillId="4" borderId="12" xfId="0" applyFont="1" applyFill="1" applyBorder="1" applyAlignment="1" applyProtection="1">
      <alignment horizontal="left" vertical="top" wrapText="1"/>
      <protection hidden="1"/>
    </xf>
    <xf numFmtId="0" fontId="10" fillId="5" borderId="13" xfId="0" applyFont="1" applyFill="1" applyBorder="1" applyAlignment="1" applyProtection="1">
      <alignment horizontal="left" vertical="top" wrapText="1"/>
      <protection hidden="1"/>
    </xf>
    <xf numFmtId="0" fontId="10" fillId="5" borderId="14" xfId="0" applyFont="1" applyFill="1" applyBorder="1" applyAlignment="1" applyProtection="1">
      <alignment horizontal="left" vertical="top" wrapText="1"/>
      <protection hidden="1"/>
    </xf>
    <xf numFmtId="0" fontId="10" fillId="5" borderId="8" xfId="0" applyFont="1" applyFill="1" applyBorder="1" applyAlignment="1" applyProtection="1">
      <alignment horizontal="left" vertical="top" wrapText="1"/>
      <protection hidden="1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28</xdr:row>
          <xdr:rowOff>19050</xdr:rowOff>
        </xdr:from>
        <xdr:to>
          <xdr:col>3</xdr:col>
          <xdr:colOff>200025</xdr:colOff>
          <xdr:row>29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Child and Adolescent Needs and Strengths (CANS)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29</xdr:row>
          <xdr:rowOff>9525</xdr:rowOff>
        </xdr:from>
        <xdr:to>
          <xdr:col>5</xdr:col>
          <xdr:colOff>76200</xdr:colOff>
          <xdr:row>30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Case Plan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9525</xdr:rowOff>
        </xdr:from>
        <xdr:to>
          <xdr:col>2</xdr:col>
          <xdr:colOff>1438275</xdr:colOff>
          <xdr:row>30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Treatment Outcome Package (TOP)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9525</xdr:rowOff>
        </xdr:from>
        <xdr:to>
          <xdr:col>1</xdr:col>
          <xdr:colOff>533400</xdr:colOff>
          <xdr:row>31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28</xdr:row>
          <xdr:rowOff>0</xdr:rowOff>
        </xdr:from>
        <xdr:to>
          <xdr:col>6</xdr:col>
          <xdr:colOff>466725</xdr:colOff>
          <xdr:row>28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Specialized Care Increment (SCI)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28</xdr:row>
          <xdr:rowOff>19050</xdr:rowOff>
        </xdr:from>
        <xdr:to>
          <xdr:col>9</xdr:col>
          <xdr:colOff>542925</xdr:colOff>
          <xdr:row>29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Child and Family Team (CFT)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9525</xdr:rowOff>
        </xdr:from>
        <xdr:to>
          <xdr:col>9</xdr:col>
          <xdr:colOff>104775</xdr:colOff>
          <xdr:row>30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Medical Records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Habitual Truancy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28</xdr:row>
          <xdr:rowOff>0</xdr:rowOff>
        </xdr:from>
        <xdr:to>
          <xdr:col>11</xdr:col>
          <xdr:colOff>571500</xdr:colOff>
          <xdr:row>29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Education Records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29</xdr:row>
          <xdr:rowOff>9525</xdr:rowOff>
        </xdr:from>
        <xdr:to>
          <xdr:col>12</xdr:col>
          <xdr:colOff>142875</xdr:colOff>
          <xdr:row>30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Mental Health Records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19050</xdr:rowOff>
        </xdr:from>
        <xdr:to>
          <xdr:col>6</xdr:col>
          <xdr:colOff>619125</xdr:colOff>
          <xdr:row>11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Adjudicated violent offenses, significant property damage, and/or sex offenders/perpetrators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</xdr:row>
          <xdr:rowOff>0</xdr:rowOff>
        </xdr:from>
        <xdr:to>
          <xdr:col>10</xdr:col>
          <xdr:colOff>619125</xdr:colOff>
          <xdr:row>10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Animal Cruelty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0</xdr:rowOff>
        </xdr:from>
        <xdr:to>
          <xdr:col>2</xdr:col>
          <xdr:colOff>123825</xdr:colOff>
          <xdr:row>13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4D6A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Runaway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0</xdr:rowOff>
        </xdr:from>
        <xdr:to>
          <xdr:col>3</xdr:col>
          <xdr:colOff>342900</xdr:colOff>
          <xdr:row>12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Sexual Exploitation of Children (CSEC)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11</xdr:row>
          <xdr:rowOff>9525</xdr:rowOff>
        </xdr:from>
        <xdr:to>
          <xdr:col>5</xdr:col>
          <xdr:colOff>123825</xdr:colOff>
          <xdr:row>12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Eating Disorder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11</xdr:row>
          <xdr:rowOff>0</xdr:rowOff>
        </xdr:from>
        <xdr:to>
          <xdr:col>6</xdr:col>
          <xdr:colOff>447675</xdr:colOff>
          <xdr:row>11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Fire Setting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10</xdr:row>
          <xdr:rowOff>228600</xdr:rowOff>
        </xdr:from>
        <xdr:to>
          <xdr:col>7</xdr:col>
          <xdr:colOff>409575</xdr:colOff>
          <xdr:row>11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Gang Activity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771525</xdr:colOff>
          <xdr:row>11</xdr:row>
          <xdr:rowOff>9525</xdr:rowOff>
        </xdr:from>
        <xdr:to>
          <xdr:col>12</xdr:col>
          <xdr:colOff>942975</xdr:colOff>
          <xdr:row>12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Psychiatric Hospitalization(s)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12</xdr:row>
          <xdr:rowOff>9525</xdr:rowOff>
        </xdr:from>
        <xdr:to>
          <xdr:col>6</xdr:col>
          <xdr:colOff>371475</xdr:colOff>
          <xdr:row>13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Severe Mental Health Issues - including Suicidal Ideation and/or Self Harm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12</xdr:row>
          <xdr:rowOff>9525</xdr:rowOff>
        </xdr:from>
        <xdr:to>
          <xdr:col>8</xdr:col>
          <xdr:colOff>323850</xdr:colOff>
          <xdr:row>13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Substance Use/Abuse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352425</xdr:colOff>
          <xdr:row>12</xdr:row>
          <xdr:rowOff>9525</xdr:rowOff>
        </xdr:from>
        <xdr:to>
          <xdr:col>12</xdr:col>
          <xdr:colOff>704850</xdr:colOff>
          <xdr:row>12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Three or more placements due to the child's behavior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552450</xdr:colOff>
          <xdr:row>10</xdr:row>
          <xdr:rowOff>9525</xdr:rowOff>
        </xdr:from>
        <xdr:to>
          <xdr:col>8</xdr:col>
          <xdr:colOff>476250</xdr:colOff>
          <xdr:row>11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Aggressive and Assaultive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</xdr:row>
          <xdr:rowOff>219075</xdr:rowOff>
        </xdr:from>
        <xdr:to>
          <xdr:col>10</xdr:col>
          <xdr:colOff>695325</xdr:colOff>
          <xdr:row>11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4D6A0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Habitual Truancy 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114299</xdr:colOff>
      <xdr:row>8</xdr:row>
      <xdr:rowOff>47625</xdr:rowOff>
    </xdr:from>
    <xdr:to>
      <xdr:col>7</xdr:col>
      <xdr:colOff>485774</xdr:colOff>
      <xdr:row>8</xdr:row>
      <xdr:rowOff>180975</xdr:rowOff>
    </xdr:to>
    <xdr:sp macro="" textlink="">
      <xdr:nvSpPr>
        <xdr:cNvPr id="26" name="Right Arrow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flipV="1">
          <a:off x="5372099" y="2581275"/>
          <a:ext cx="371475" cy="13335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tral%20Office/CCR/Analyst%20Working%20Folder/A%20Nemr/1-%20LOC%20Protocol%20Work/T4T/MS/LOC%20Rate%20Determination%20Matrix%20and%20Scoring%20Sheets%20%2011-15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 Matrix "/>
      <sheetName val="Digital Scoring Sheet"/>
      <sheetName val="Manual Scoring Sheet"/>
      <sheetName val="Revised Score Shee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B56"/>
  <sheetViews>
    <sheetView showGridLines="0" tabSelected="1" zoomScaleNormal="100" zoomScalePageLayoutView="80" workbookViewId="0">
      <selection activeCell="D17" sqref="D17"/>
    </sheetView>
  </sheetViews>
  <sheetFormatPr defaultColWidth="5.85546875" defaultRowHeight="15" x14ac:dyDescent="0.25"/>
  <cols>
    <col min="1" max="1" width="3.5703125" style="3" customWidth="1"/>
    <col min="2" max="2" width="8.7109375" style="3" customWidth="1"/>
    <col min="3" max="3" width="26.7109375" style="3" customWidth="1"/>
    <col min="4" max="4" width="10.5703125" style="3" bestFit="1" customWidth="1"/>
    <col min="5" max="5" width="6.7109375" style="3" customWidth="1"/>
    <col min="6" max="6" width="7.42578125" style="3" customWidth="1"/>
    <col min="7" max="7" width="15.140625" style="3" bestFit="1" customWidth="1"/>
    <col min="8" max="8" width="8.7109375" style="3" customWidth="1"/>
    <col min="9" max="9" width="7.42578125" style="3" customWidth="1"/>
    <col min="10" max="10" width="8.28515625" style="3" customWidth="1"/>
    <col min="11" max="11" width="12.28515625" style="3" customWidth="1"/>
    <col min="12" max="12" width="9.140625" style="3" customWidth="1"/>
    <col min="13" max="13" width="16.42578125" style="3" customWidth="1"/>
    <col min="14" max="14" width="12.7109375" style="2" customWidth="1"/>
    <col min="15" max="210" width="5.85546875" style="2"/>
    <col min="211" max="16384" width="5.85546875" style="3"/>
  </cols>
  <sheetData>
    <row r="1" spans="1:210" ht="20.100000000000001" customHeight="1" x14ac:dyDescent="0.25">
      <c r="A1" s="1"/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210" ht="18" customHeight="1" x14ac:dyDescent="0.25">
      <c r="A2" s="1"/>
      <c r="B2" s="136" t="s">
        <v>1</v>
      </c>
      <c r="C2" s="137"/>
      <c r="D2" s="137"/>
      <c r="E2" s="138"/>
      <c r="F2" s="136" t="s">
        <v>41</v>
      </c>
      <c r="G2" s="137"/>
      <c r="H2" s="138"/>
      <c r="I2" s="139" t="s">
        <v>2</v>
      </c>
      <c r="J2" s="140"/>
      <c r="K2" s="140"/>
      <c r="L2" s="141"/>
      <c r="M2" s="87" t="s">
        <v>3</v>
      </c>
    </row>
    <row r="3" spans="1:210" ht="18" customHeight="1" x14ac:dyDescent="0.25">
      <c r="A3" s="1"/>
      <c r="B3" s="6" t="s">
        <v>4</v>
      </c>
      <c r="C3" s="7"/>
      <c r="D3" s="142" t="s">
        <v>5</v>
      </c>
      <c r="E3" s="144"/>
      <c r="F3" s="8" t="s">
        <v>6</v>
      </c>
      <c r="G3" s="146"/>
      <c r="H3" s="147"/>
      <c r="I3" s="9" t="s">
        <v>4</v>
      </c>
      <c r="J3" s="148"/>
      <c r="K3" s="149"/>
      <c r="L3" s="150"/>
      <c r="M3" s="151"/>
      <c r="N3" s="10"/>
    </row>
    <row r="4" spans="1:210" ht="18" customHeight="1" x14ac:dyDescent="0.25">
      <c r="A4" s="1"/>
      <c r="B4" s="6" t="s">
        <v>7</v>
      </c>
      <c r="C4" s="11"/>
      <c r="D4" s="143"/>
      <c r="E4" s="145"/>
      <c r="F4" s="12" t="s">
        <v>8</v>
      </c>
      <c r="G4" s="153"/>
      <c r="H4" s="154"/>
      <c r="I4" s="13" t="s">
        <v>9</v>
      </c>
      <c r="J4" s="155"/>
      <c r="K4" s="156"/>
      <c r="L4" s="157"/>
      <c r="M4" s="152"/>
    </row>
    <row r="5" spans="1:210" ht="18" customHeight="1" x14ac:dyDescent="0.25">
      <c r="A5" s="1"/>
      <c r="B5" s="158" t="s">
        <v>10</v>
      </c>
      <c r="C5" s="158"/>
      <c r="D5" s="14"/>
      <c r="E5" s="14"/>
      <c r="F5" s="14"/>
      <c r="G5" s="14"/>
      <c r="H5" s="14"/>
      <c r="I5" s="14"/>
      <c r="J5" s="15"/>
      <c r="K5" s="15"/>
      <c r="L5" s="5"/>
      <c r="M5" s="5"/>
    </row>
    <row r="6" spans="1:210" ht="48" customHeight="1" x14ac:dyDescent="0.25">
      <c r="A6" s="1"/>
      <c r="B6" s="159" t="s">
        <v>42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1"/>
      <c r="N6" s="16"/>
    </row>
    <row r="7" spans="1:210" ht="48" customHeight="1" x14ac:dyDescent="0.25">
      <c r="A7" s="1"/>
      <c r="B7" s="162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4"/>
      <c r="N7" s="16"/>
    </row>
    <row r="8" spans="1:210" ht="12" customHeight="1" x14ac:dyDescent="0.25">
      <c r="A8" s="1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S8" s="18"/>
    </row>
    <row r="9" spans="1:210" ht="18" customHeight="1" x14ac:dyDescent="0.25">
      <c r="A9" s="19" t="s">
        <v>11</v>
      </c>
      <c r="B9" s="165" t="s">
        <v>12</v>
      </c>
      <c r="C9" s="166"/>
      <c r="D9" s="166"/>
      <c r="E9" s="166"/>
      <c r="F9" s="166"/>
      <c r="G9" s="166"/>
      <c r="H9" s="167"/>
      <c r="I9" s="146" t="s">
        <v>13</v>
      </c>
      <c r="J9" s="147"/>
      <c r="K9" s="20"/>
      <c r="L9" s="21"/>
      <c r="M9" s="22"/>
    </row>
    <row r="10" spans="1:210" ht="18" customHeight="1" x14ac:dyDescent="0.25">
      <c r="A10" s="19"/>
      <c r="B10" s="133" t="s">
        <v>14</v>
      </c>
      <c r="C10" s="134"/>
      <c r="D10" s="134"/>
      <c r="E10" s="134"/>
      <c r="F10" s="134"/>
      <c r="G10" s="134"/>
      <c r="H10" s="134"/>
      <c r="I10" s="134"/>
      <c r="J10" s="134"/>
      <c r="K10" s="134"/>
      <c r="L10" s="23"/>
      <c r="M10" s="24"/>
    </row>
    <row r="11" spans="1:210" ht="18" customHeight="1" x14ac:dyDescent="0.25">
      <c r="A11" s="88"/>
      <c r="B11" s="116"/>
      <c r="C11" s="117"/>
      <c r="D11" s="117"/>
      <c r="E11" s="117"/>
      <c r="F11" s="117"/>
      <c r="G11" s="117"/>
      <c r="H11" s="117"/>
      <c r="I11" s="117"/>
      <c r="J11" s="117"/>
      <c r="K11" s="25"/>
      <c r="L11" s="26"/>
      <c r="M11" s="27"/>
      <c r="N11" s="28"/>
    </row>
    <row r="12" spans="1:210" s="34" customFormat="1" ht="18" customHeight="1" x14ac:dyDescent="0.25">
      <c r="A12" s="90"/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1"/>
      <c r="N12" s="32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</row>
    <row r="13" spans="1:210" s="36" customFormat="1" ht="18" customHeight="1" x14ac:dyDescent="0.3">
      <c r="A13" s="89"/>
      <c r="B13" s="93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5"/>
      <c r="N13" s="32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</row>
    <row r="14" spans="1:210" ht="12" customHeight="1" x14ac:dyDescent="0.25">
      <c r="A14" s="37"/>
      <c r="B14" s="4"/>
      <c r="C14" s="4"/>
      <c r="D14" s="4"/>
      <c r="E14" s="4"/>
      <c r="F14" s="4"/>
      <c r="G14" s="4"/>
      <c r="H14" s="4"/>
      <c r="I14" s="4"/>
      <c r="J14" s="4"/>
      <c r="K14" s="1"/>
      <c r="L14" s="1"/>
      <c r="M14" s="1"/>
    </row>
    <row r="15" spans="1:210" ht="24.95" customHeight="1" x14ac:dyDescent="0.25">
      <c r="A15" s="118" t="s">
        <v>15</v>
      </c>
      <c r="B15" s="119" t="s">
        <v>16</v>
      </c>
      <c r="C15" s="120"/>
      <c r="D15" s="38" t="s">
        <v>17</v>
      </c>
      <c r="E15" s="39"/>
      <c r="F15" s="121" t="s">
        <v>18</v>
      </c>
      <c r="G15" s="122" t="s">
        <v>19</v>
      </c>
      <c r="H15" s="123"/>
      <c r="I15" s="123"/>
      <c r="J15" s="123"/>
      <c r="K15" s="123"/>
      <c r="L15" s="123"/>
      <c r="M15" s="124"/>
    </row>
    <row r="16" spans="1:210" ht="17.100000000000001" customHeight="1" x14ac:dyDescent="0.25">
      <c r="A16" s="118"/>
      <c r="B16" s="125" t="s">
        <v>20</v>
      </c>
      <c r="C16" s="125"/>
      <c r="D16" s="40"/>
      <c r="E16" s="41"/>
      <c r="F16" s="121"/>
      <c r="G16" s="126" t="str">
        <f>IF(I9="Yes","Intensive (ISFC)", VLOOKUP(H24,I23:J27,2))</f>
        <v>Basic</v>
      </c>
      <c r="H16" s="127"/>
      <c r="I16" s="127"/>
      <c r="J16" s="127"/>
      <c r="K16" s="127"/>
      <c r="L16" s="127"/>
      <c r="M16" s="128"/>
    </row>
    <row r="17" spans="1:210" ht="17.100000000000001" customHeight="1" x14ac:dyDescent="0.25">
      <c r="A17" s="118"/>
      <c r="B17" s="132" t="s">
        <v>21</v>
      </c>
      <c r="C17" s="132"/>
      <c r="D17" s="42"/>
      <c r="E17" s="41"/>
      <c r="F17" s="121"/>
      <c r="G17" s="129"/>
      <c r="H17" s="130"/>
      <c r="I17" s="130"/>
      <c r="J17" s="130"/>
      <c r="K17" s="130"/>
      <c r="L17" s="130"/>
      <c r="M17" s="131"/>
      <c r="Q17" s="43"/>
      <c r="R17" s="43"/>
      <c r="S17" s="43"/>
    </row>
    <row r="18" spans="1:210" ht="17.100000000000001" customHeight="1" x14ac:dyDescent="0.25">
      <c r="A18" s="118"/>
      <c r="B18" s="132" t="s">
        <v>22</v>
      </c>
      <c r="C18" s="132"/>
      <c r="D18" s="42"/>
      <c r="E18" s="41"/>
      <c r="F18" s="44"/>
      <c r="G18"/>
      <c r="H18"/>
      <c r="I18"/>
      <c r="J18"/>
      <c r="K18"/>
      <c r="L18"/>
      <c r="M18"/>
      <c r="Q18" s="43"/>
      <c r="R18" s="43"/>
      <c r="S18" s="43"/>
    </row>
    <row r="19" spans="1:210" ht="17.100000000000001" customHeight="1" x14ac:dyDescent="0.25">
      <c r="A19" s="118"/>
      <c r="B19" s="132" t="s">
        <v>23</v>
      </c>
      <c r="C19" s="132"/>
      <c r="D19" s="42"/>
      <c r="E19" s="41"/>
      <c r="F19" s="44"/>
      <c r="G19" s="45"/>
      <c r="H19" s="45"/>
      <c r="I19" s="45"/>
      <c r="J19" s="45"/>
      <c r="K19" s="45"/>
      <c r="L19" s="45"/>
      <c r="M19" s="45"/>
    </row>
    <row r="20" spans="1:210" ht="17.100000000000001" customHeight="1" x14ac:dyDescent="0.25">
      <c r="A20" s="118"/>
      <c r="B20" s="106" t="s">
        <v>24</v>
      </c>
      <c r="C20" s="106"/>
      <c r="D20" s="46"/>
      <c r="E20" s="41"/>
      <c r="F20" s="44"/>
      <c r="G20" s="1"/>
      <c r="H20" s="4"/>
      <c r="I20" s="4"/>
      <c r="J20" s="4"/>
      <c r="K20" s="1"/>
      <c r="L20" s="1"/>
      <c r="M20" s="1"/>
    </row>
    <row r="21" spans="1:210" ht="20.100000000000001" customHeight="1" x14ac:dyDescent="0.25">
      <c r="A21" s="118"/>
      <c r="B21" s="107" t="s">
        <v>25</v>
      </c>
      <c r="C21" s="107"/>
      <c r="D21" s="47">
        <f>SUM(D16:D20)</f>
        <v>0</v>
      </c>
      <c r="E21" s="48"/>
      <c r="F21" s="49"/>
      <c r="G21" s="4"/>
      <c r="H21" s="4"/>
      <c r="I21" s="4"/>
      <c r="J21" s="4"/>
      <c r="K21" s="1"/>
      <c r="L21" s="1"/>
      <c r="M21" s="1"/>
    </row>
    <row r="22" spans="1:210" s="1" customFormat="1" ht="12" customHeight="1" x14ac:dyDescent="0.25">
      <c r="B22" s="4"/>
      <c r="C22" s="4"/>
      <c r="D22" s="4"/>
      <c r="E22" s="4"/>
      <c r="F22" s="4"/>
      <c r="G22" s="4"/>
      <c r="H22" s="50"/>
      <c r="I22" s="4"/>
      <c r="J22" s="4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</row>
    <row r="23" spans="1:210" s="1" customFormat="1" hidden="1" x14ac:dyDescent="0.25">
      <c r="B23" s="52"/>
      <c r="C23" s="53"/>
      <c r="D23" s="54">
        <v>0</v>
      </c>
      <c r="E23" s="55">
        <v>1</v>
      </c>
      <c r="F23" s="55"/>
      <c r="G23" s="56">
        <f>VLOOKUP(D21,D23:E27,2)</f>
        <v>1</v>
      </c>
      <c r="H23" s="55">
        <f>IF((G26+G27)&gt;0,1,0)</f>
        <v>0</v>
      </c>
      <c r="I23" s="56">
        <v>1</v>
      </c>
      <c r="J23" s="57" t="s">
        <v>26</v>
      </c>
      <c r="L23" s="58" t="s">
        <v>13</v>
      </c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</row>
    <row r="24" spans="1:210" s="1" customFormat="1" hidden="1" x14ac:dyDescent="0.25">
      <c r="B24" s="52"/>
      <c r="C24" s="59"/>
      <c r="D24" s="60">
        <v>19</v>
      </c>
      <c r="E24" s="55">
        <v>2</v>
      </c>
      <c r="F24" s="55"/>
      <c r="G24" s="56">
        <f>IF(D17&gt;4,1,0)+IF(D19&gt;4,1,0)</f>
        <v>0</v>
      </c>
      <c r="H24" s="55">
        <f>IF(OR(D21="",D17=7, D19=7),5,G23+H23)</f>
        <v>1</v>
      </c>
      <c r="I24" s="56">
        <v>2</v>
      </c>
      <c r="J24" s="57" t="s">
        <v>27</v>
      </c>
      <c r="L24" s="56" t="s">
        <v>28</v>
      </c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</row>
    <row r="25" spans="1:210" s="1" customFormat="1" hidden="1" x14ac:dyDescent="0.25">
      <c r="B25" s="52"/>
      <c r="C25" s="61"/>
      <c r="D25" s="60">
        <v>21</v>
      </c>
      <c r="E25" s="55">
        <v>3</v>
      </c>
      <c r="F25" s="55"/>
      <c r="G25" s="56">
        <f>IF(D17&gt;5,1,0)+IF(D19&gt;5,1,0)</f>
        <v>0</v>
      </c>
      <c r="H25" s="55"/>
      <c r="I25" s="56">
        <v>3</v>
      </c>
      <c r="J25" s="57" t="s">
        <v>29</v>
      </c>
      <c r="L25" s="57" t="s">
        <v>30</v>
      </c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</row>
    <row r="26" spans="1:210" s="1" customFormat="1" hidden="1" x14ac:dyDescent="0.25">
      <c r="B26" s="52"/>
      <c r="C26" s="61"/>
      <c r="D26" s="60">
        <v>23</v>
      </c>
      <c r="E26" s="55">
        <v>4</v>
      </c>
      <c r="F26" s="55"/>
      <c r="G26" s="56">
        <f>IF(AND(G24&gt;0,G23&lt;3),1,0)</f>
        <v>0</v>
      </c>
      <c r="H26" s="55"/>
      <c r="I26" s="56">
        <v>4</v>
      </c>
      <c r="J26" s="57" t="s">
        <v>31</v>
      </c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</row>
    <row r="27" spans="1:210" s="1" customFormat="1" hidden="1" x14ac:dyDescent="0.25">
      <c r="B27" s="52"/>
      <c r="C27" s="62"/>
      <c r="D27" s="60">
        <v>25</v>
      </c>
      <c r="E27" s="55">
        <v>5</v>
      </c>
      <c r="F27" s="55"/>
      <c r="G27" s="56">
        <f>IF(AND(G25&gt;0,G23&lt;4),1,0)</f>
        <v>0</v>
      </c>
      <c r="H27" s="55"/>
      <c r="I27" s="56">
        <v>5</v>
      </c>
      <c r="J27" s="57" t="s">
        <v>32</v>
      </c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</row>
    <row r="28" spans="1:210" s="1" customFormat="1" ht="18" customHeight="1" x14ac:dyDescent="0.3">
      <c r="A28" s="63" t="s">
        <v>33</v>
      </c>
      <c r="B28" s="64" t="s">
        <v>34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</row>
    <row r="29" spans="1:210" s="72" customFormat="1" ht="18" customHeight="1" x14ac:dyDescent="0.25">
      <c r="A29" s="91"/>
      <c r="B29" s="67"/>
      <c r="C29" s="68"/>
      <c r="D29" s="69"/>
      <c r="E29" s="68"/>
      <c r="F29" s="69"/>
      <c r="G29" s="68"/>
      <c r="H29" s="68"/>
      <c r="I29" s="69"/>
      <c r="J29" s="69"/>
      <c r="K29" s="69"/>
      <c r="L29" s="69"/>
      <c r="M29" s="70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1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1"/>
      <c r="CA29" s="71"/>
      <c r="CB29" s="71"/>
      <c r="CC29" s="71"/>
      <c r="CD29" s="71"/>
      <c r="CE29" s="71"/>
      <c r="CF29" s="71"/>
      <c r="CG29" s="71"/>
      <c r="CH29" s="71"/>
      <c r="CI29" s="71"/>
      <c r="CJ29" s="71"/>
      <c r="CK29" s="71"/>
      <c r="CL29" s="71"/>
      <c r="CM29" s="71"/>
      <c r="CN29" s="71"/>
      <c r="CO29" s="71"/>
      <c r="CP29" s="71"/>
      <c r="CQ29" s="71"/>
      <c r="CR29" s="71"/>
      <c r="CS29" s="71"/>
      <c r="CT29" s="71"/>
      <c r="CU29" s="71"/>
      <c r="CV29" s="71"/>
      <c r="CW29" s="71"/>
      <c r="CX29" s="71"/>
      <c r="CY29" s="71"/>
      <c r="CZ29" s="71"/>
      <c r="DA29" s="71"/>
      <c r="DB29" s="71"/>
      <c r="DC29" s="71"/>
      <c r="DD29" s="71"/>
      <c r="DE29" s="71"/>
      <c r="DF29" s="71"/>
      <c r="DG29" s="71"/>
      <c r="DH29" s="71"/>
      <c r="DI29" s="71"/>
      <c r="DJ29" s="71"/>
      <c r="DK29" s="71"/>
      <c r="DL29" s="71"/>
      <c r="DM29" s="71"/>
      <c r="DN29" s="71"/>
      <c r="DO29" s="71"/>
      <c r="DP29" s="71"/>
      <c r="DQ29" s="71"/>
      <c r="DR29" s="71"/>
      <c r="DS29" s="71"/>
      <c r="DT29" s="71"/>
      <c r="DU29" s="71"/>
      <c r="DV29" s="71"/>
      <c r="DW29" s="71"/>
      <c r="DX29" s="71"/>
      <c r="DY29" s="71"/>
      <c r="DZ29" s="71"/>
      <c r="EA29" s="71"/>
      <c r="EB29" s="71"/>
      <c r="EC29" s="71"/>
      <c r="ED29" s="71"/>
      <c r="EE29" s="71"/>
      <c r="EF29" s="71"/>
      <c r="EG29" s="71"/>
      <c r="EH29" s="71"/>
      <c r="EI29" s="71"/>
      <c r="EJ29" s="71"/>
      <c r="EK29" s="71"/>
      <c r="EL29" s="71"/>
      <c r="EM29" s="71"/>
      <c r="EN29" s="71"/>
      <c r="EO29" s="71"/>
      <c r="EP29" s="71"/>
      <c r="EQ29" s="71"/>
      <c r="ER29" s="71"/>
      <c r="ES29" s="71"/>
      <c r="ET29" s="71"/>
      <c r="EU29" s="71"/>
      <c r="EV29" s="71"/>
      <c r="EW29" s="71"/>
      <c r="EX29" s="71"/>
      <c r="EY29" s="71"/>
      <c r="EZ29" s="71"/>
      <c r="FA29" s="71"/>
      <c r="FB29" s="71"/>
      <c r="FC29" s="71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</row>
    <row r="30" spans="1:210" ht="18" customHeight="1" x14ac:dyDescent="0.25">
      <c r="A30" s="92"/>
      <c r="B30" s="73"/>
      <c r="C30" s="74"/>
      <c r="D30" s="75"/>
      <c r="E30" s="76"/>
      <c r="F30" s="74"/>
      <c r="G30" s="76"/>
      <c r="H30" s="74"/>
      <c r="I30" s="75"/>
      <c r="J30" s="75"/>
      <c r="K30" s="75"/>
      <c r="L30" s="75"/>
      <c r="M30" s="77"/>
    </row>
    <row r="31" spans="1:210" ht="18" customHeight="1" x14ac:dyDescent="0.25">
      <c r="A31" s="37"/>
      <c r="B31" s="78" t="s">
        <v>35</v>
      </c>
      <c r="C31" s="108"/>
      <c r="D31" s="109"/>
      <c r="E31" s="109"/>
      <c r="F31" s="109"/>
      <c r="G31" s="109"/>
      <c r="H31" s="109"/>
      <c r="I31" s="110"/>
      <c r="J31" s="111" t="s">
        <v>36</v>
      </c>
      <c r="K31" s="111"/>
      <c r="L31" s="111"/>
      <c r="M31" s="112"/>
    </row>
    <row r="32" spans="1:210" ht="18" customHeight="1" x14ac:dyDescent="0.25">
      <c r="A32" s="37"/>
      <c r="B32" s="79"/>
      <c r="C32" s="79"/>
      <c r="D32" s="79"/>
      <c r="E32" s="79"/>
      <c r="F32" s="79"/>
      <c r="G32" s="79"/>
      <c r="H32" s="79"/>
      <c r="I32" s="79"/>
      <c r="J32" s="79"/>
    </row>
    <row r="33" spans="1:14" ht="18" customHeight="1" x14ac:dyDescent="0.25">
      <c r="A33" s="113" t="s">
        <v>37</v>
      </c>
      <c r="B33" s="114" t="s">
        <v>38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80"/>
    </row>
    <row r="34" spans="1:14" ht="18" customHeight="1" x14ac:dyDescent="0.25">
      <c r="A34" s="113"/>
      <c r="B34" s="115" t="s">
        <v>43</v>
      </c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81"/>
    </row>
    <row r="35" spans="1:14" ht="18" customHeight="1" x14ac:dyDescent="0.25">
      <c r="A35" s="1"/>
      <c r="B35" s="96" t="s">
        <v>39</v>
      </c>
      <c r="C35" s="96"/>
      <c r="D35" s="96"/>
      <c r="E35" s="96"/>
      <c r="F35" s="96"/>
      <c r="G35" s="82"/>
      <c r="H35" s="82"/>
      <c r="J35" s="83" t="s">
        <v>40</v>
      </c>
      <c r="K35" s="83"/>
      <c r="L35" s="83"/>
      <c r="M35" s="84"/>
      <c r="N35" s="79"/>
    </row>
    <row r="40" spans="1:14" ht="15.75" thickBot="1" x14ac:dyDescent="0.3"/>
    <row r="41" spans="1:14" x14ac:dyDescent="0.25">
      <c r="B41" s="97" t="s">
        <v>44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9"/>
      <c r="N41" s="85"/>
    </row>
    <row r="42" spans="1:14" x14ac:dyDescent="0.25"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2"/>
      <c r="N42" s="85"/>
    </row>
    <row r="43" spans="1:14" x14ac:dyDescent="0.25">
      <c r="B43" s="100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2"/>
      <c r="N43" s="85"/>
    </row>
    <row r="44" spans="1:14" x14ac:dyDescent="0.25"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2"/>
      <c r="N44" s="85"/>
    </row>
    <row r="45" spans="1:14" x14ac:dyDescent="0.25">
      <c r="B45" s="100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2"/>
      <c r="N45" s="85"/>
    </row>
    <row r="46" spans="1:14" x14ac:dyDescent="0.25">
      <c r="B46" s="100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2"/>
      <c r="N46" s="85"/>
    </row>
    <row r="47" spans="1:14" x14ac:dyDescent="0.25">
      <c r="B47" s="100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2"/>
      <c r="N47" s="85"/>
    </row>
    <row r="48" spans="1:14" x14ac:dyDescent="0.25"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2"/>
      <c r="N48" s="85"/>
    </row>
    <row r="49" spans="2:14" x14ac:dyDescent="0.25"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2"/>
      <c r="N49" s="85"/>
    </row>
    <row r="50" spans="2:14" x14ac:dyDescent="0.25"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2"/>
      <c r="N50" s="85"/>
    </row>
    <row r="51" spans="2:14" x14ac:dyDescent="0.25">
      <c r="B51" s="100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2"/>
      <c r="N51" s="85"/>
    </row>
    <row r="52" spans="2:14" x14ac:dyDescent="0.25"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2"/>
      <c r="N52" s="85"/>
    </row>
    <row r="53" spans="2:14" ht="28.5" customHeight="1" thickBot="1" x14ac:dyDescent="0.3">
      <c r="B53" s="103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5"/>
      <c r="N53" s="85"/>
    </row>
    <row r="56" spans="2:14" x14ac:dyDescent="0.25">
      <c r="C56" s="86"/>
    </row>
  </sheetData>
  <sheetProtection algorithmName="SHA-512" hashValue="tacKo7MUT223AkZIwyJhkhwaP60YmQuRvi4nDJa0xXi1JxXtLSIChRD8dGsyrzjKksVFAHWEujWsgnfJet54Sg==" saltValue="O1lNZ4C+hBc3tFts+ZPsdQ==" spinCount="100000" sheet="1" objects="1" scenarios="1"/>
  <dataConsolidate/>
  <mergeCells count="35">
    <mergeCell ref="B10:K10"/>
    <mergeCell ref="B1:M1"/>
    <mergeCell ref="B2:E2"/>
    <mergeCell ref="F2:H2"/>
    <mergeCell ref="I2:L2"/>
    <mergeCell ref="D3:D4"/>
    <mergeCell ref="E3:E4"/>
    <mergeCell ref="G3:H3"/>
    <mergeCell ref="J3:L3"/>
    <mergeCell ref="M3:M4"/>
    <mergeCell ref="G4:H4"/>
    <mergeCell ref="J4:L4"/>
    <mergeCell ref="B5:C5"/>
    <mergeCell ref="B6:M7"/>
    <mergeCell ref="B9:H9"/>
    <mergeCell ref="I9:J9"/>
    <mergeCell ref="A33:A34"/>
    <mergeCell ref="B33:M33"/>
    <mergeCell ref="B34:M34"/>
    <mergeCell ref="B11:J11"/>
    <mergeCell ref="A15:A21"/>
    <mergeCell ref="B15:C15"/>
    <mergeCell ref="F15:F17"/>
    <mergeCell ref="G15:M15"/>
    <mergeCell ref="B16:C16"/>
    <mergeCell ref="G16:M17"/>
    <mergeCell ref="B17:C17"/>
    <mergeCell ref="B18:C18"/>
    <mergeCell ref="B19:C19"/>
    <mergeCell ref="B35:F35"/>
    <mergeCell ref="B41:M53"/>
    <mergeCell ref="B20:C20"/>
    <mergeCell ref="B21:C21"/>
    <mergeCell ref="C31:I31"/>
    <mergeCell ref="J31:M31"/>
  </mergeCells>
  <dataValidations count="5">
    <dataValidation type="list" allowBlank="1" showInputMessage="1" showErrorMessage="1" sqref="I9:J9">
      <formula1>$L$23:$L$25</formula1>
    </dataValidation>
    <dataValidation type="whole" allowBlank="1" showInputMessage="1" showErrorMessage="1" errorTitle="Wrong value entered" error="Please enter value between 1 to 5" prompt="Enter value between 1 to 5" sqref="D20">
      <formula1>1</formula1>
      <formula2>5</formula2>
    </dataValidation>
    <dataValidation type="whole" allowBlank="1" showInputMessage="1" showErrorMessage="1" errorTitle="Wrong value entered" error="Enter the value between 1 to 5" prompt="Enter value between 1 to 5" sqref="D18">
      <formula1>1</formula1>
      <formula2>5</formula2>
    </dataValidation>
    <dataValidation type="list" operator="equal" allowBlank="1" showDropDown="1" showInputMessage="1" showErrorMessage="1" prompt="Enter the value of 1,4,5,6,7 only" sqref="D17 D19">
      <formula1>"1,4,5,6,7"</formula1>
    </dataValidation>
    <dataValidation type="whole" errorStyle="information" allowBlank="1" showInputMessage="1" showErrorMessage="1" errorTitle="Wrong value entered" error="Please enter value between 1 to 5" prompt="Enter the value between 1 to 5" sqref="D16">
      <formula1>1</formula1>
      <formula2>5</formula2>
    </dataValidation>
  </dataValidations>
  <printOptions horizontalCentered="1"/>
  <pageMargins left="0.2" right="0.2" top="0.25" bottom="0.25" header="0.3" footer="0.3"/>
  <pageSetup scale="95" fitToHeight="0" orientation="landscape" r:id="rId1"/>
  <headerFooter>
    <oddFooter>&amp;LSOC 500 (4/2018)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3</xdr:col>
                    <xdr:colOff>200025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323850</xdr:colOff>
                    <xdr:row>29</xdr:row>
                    <xdr:rowOff>9525</xdr:rowOff>
                  </from>
                  <to>
                    <xdr:col>5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9525</xdr:rowOff>
                  </from>
                  <to>
                    <xdr:col>2</xdr:col>
                    <xdr:colOff>1438275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9525</xdr:rowOff>
                  </from>
                  <to>
                    <xdr:col>1</xdr:col>
                    <xdr:colOff>533400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333375</xdr:colOff>
                    <xdr:row>28</xdr:row>
                    <xdr:rowOff>0</xdr:rowOff>
                  </from>
                  <to>
                    <xdr:col>6</xdr:col>
                    <xdr:colOff>466725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47625</xdr:colOff>
                    <xdr:row>28</xdr:row>
                    <xdr:rowOff>19050</xdr:rowOff>
                  </from>
                  <to>
                    <xdr:col>9</xdr:col>
                    <xdr:colOff>542925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9525</xdr:rowOff>
                  </from>
                  <to>
                    <xdr:col>9</xdr:col>
                    <xdr:colOff>104775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180975</xdr:colOff>
                    <xdr:row>28</xdr:row>
                    <xdr:rowOff>0</xdr:rowOff>
                  </from>
                  <to>
                    <xdr:col>11</xdr:col>
                    <xdr:colOff>571500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10</xdr:col>
                    <xdr:colOff>190500</xdr:colOff>
                    <xdr:row>29</xdr:row>
                    <xdr:rowOff>9525</xdr:rowOff>
                  </from>
                  <to>
                    <xdr:col>12</xdr:col>
                    <xdr:colOff>142875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19050</xdr:rowOff>
                  </from>
                  <to>
                    <xdr:col>6</xdr:col>
                    <xdr:colOff>619125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200025</xdr:colOff>
                    <xdr:row>10</xdr:row>
                    <xdr:rowOff>0</xdr:rowOff>
                  </from>
                  <to>
                    <xdr:col>10</xdr:col>
                    <xdr:colOff>619125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0</xdr:rowOff>
                  </from>
                  <to>
                    <xdr:col>2</xdr:col>
                    <xdr:colOff>123825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0</xdr:rowOff>
                  </from>
                  <to>
                    <xdr:col>3</xdr:col>
                    <xdr:colOff>342900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3</xdr:col>
                    <xdr:colOff>314325</xdr:colOff>
                    <xdr:row>11</xdr:row>
                    <xdr:rowOff>9525</xdr:rowOff>
                  </from>
                  <to>
                    <xdr:col>5</xdr:col>
                    <xdr:colOff>123825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5</xdr:col>
                    <xdr:colOff>152400</xdr:colOff>
                    <xdr:row>11</xdr:row>
                    <xdr:rowOff>0</xdr:rowOff>
                  </from>
                  <to>
                    <xdr:col>6</xdr:col>
                    <xdr:colOff>447675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6</xdr:col>
                    <xdr:colOff>561975</xdr:colOff>
                    <xdr:row>10</xdr:row>
                    <xdr:rowOff>228600</xdr:rowOff>
                  </from>
                  <to>
                    <xdr:col>7</xdr:col>
                    <xdr:colOff>409575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10</xdr:col>
                    <xdr:colOff>771525</xdr:colOff>
                    <xdr:row>11</xdr:row>
                    <xdr:rowOff>9525</xdr:rowOff>
                  </from>
                  <to>
                    <xdr:col>12</xdr:col>
                    <xdr:colOff>942975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</xdr:col>
                    <xdr:colOff>152400</xdr:colOff>
                    <xdr:row>12</xdr:row>
                    <xdr:rowOff>9525</xdr:rowOff>
                  </from>
                  <to>
                    <xdr:col>6</xdr:col>
                    <xdr:colOff>371475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</xdr:col>
                    <xdr:colOff>542925</xdr:colOff>
                    <xdr:row>12</xdr:row>
                    <xdr:rowOff>9525</xdr:rowOff>
                  </from>
                  <to>
                    <xdr:col>8</xdr:col>
                    <xdr:colOff>323850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8</xdr:col>
                    <xdr:colOff>352425</xdr:colOff>
                    <xdr:row>12</xdr:row>
                    <xdr:rowOff>9525</xdr:rowOff>
                  </from>
                  <to>
                    <xdr:col>12</xdr:col>
                    <xdr:colOff>704850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6</xdr:col>
                    <xdr:colOff>552450</xdr:colOff>
                    <xdr:row>10</xdr:row>
                    <xdr:rowOff>9525</xdr:rowOff>
                  </from>
                  <to>
                    <xdr:col>8</xdr:col>
                    <xdr:colOff>476250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9</xdr:col>
                    <xdr:colOff>200025</xdr:colOff>
                    <xdr:row>10</xdr:row>
                    <xdr:rowOff>219075</xdr:rowOff>
                  </from>
                  <to>
                    <xdr:col>10</xdr:col>
                    <xdr:colOff>695325</xdr:colOff>
                    <xdr:row>11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Digital Scoring Form</vt:lpstr>
      <vt:lpstr>Yes</vt:lpstr>
    </vt:vector>
  </TitlesOfParts>
  <Company>CDSS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Nemr</dc:creator>
  <cp:lastModifiedBy>Walker, Kelli@DSS</cp:lastModifiedBy>
  <cp:lastPrinted>2018-04-25T22:41:09Z</cp:lastPrinted>
  <dcterms:created xsi:type="dcterms:W3CDTF">2017-11-30T23:25:10Z</dcterms:created>
  <dcterms:modified xsi:type="dcterms:W3CDTF">2018-05-16T18:24:30Z</dcterms:modified>
  <cp:contentStatus/>
</cp:coreProperties>
</file>